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720" windowHeight="5835" tabRatio="598" activeTab="0"/>
  </bookViews>
  <sheets>
    <sheet name="ci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<sst xmlns="http://schemas.openxmlformats.org/spreadsheetml/2006/main" count="82" uniqueCount="70">
  <si>
    <t>Share of profits and (losses) of</t>
  </si>
  <si>
    <t>30/6/2002</t>
  </si>
  <si>
    <t>Quarterly report on consolidated results for the second quarter ended 30 June 2002</t>
  </si>
  <si>
    <t>30/6/2001</t>
  </si>
  <si>
    <t xml:space="preserve">PERAK CORPORATION BERHAD </t>
  </si>
  <si>
    <t>(Company no. 210915-U)</t>
  </si>
  <si>
    <t>(Incorporated in Malaysia)</t>
  </si>
  <si>
    <t>CONSOLIDATED INCOME STATEMENT</t>
  </si>
  <si>
    <t>RM '000</t>
  </si>
  <si>
    <t>1     (a)</t>
  </si>
  <si>
    <t xml:space="preserve">       (b)</t>
  </si>
  <si>
    <t>Investment income</t>
  </si>
  <si>
    <t xml:space="preserve">(c) </t>
  </si>
  <si>
    <t>2     (a)</t>
  </si>
  <si>
    <t xml:space="preserve">       (c )</t>
  </si>
  <si>
    <t>Depreciation and amortisation</t>
  </si>
  <si>
    <t xml:space="preserve">       (d)</t>
  </si>
  <si>
    <t>and extraordinary items</t>
  </si>
  <si>
    <t>(g)</t>
  </si>
  <si>
    <t>interests and extraordinary items</t>
  </si>
  <si>
    <t>(h)</t>
  </si>
  <si>
    <t xml:space="preserve">    before deducting minority interests</t>
  </si>
  <si>
    <t>(j)</t>
  </si>
  <si>
    <t>attributable to members of the company</t>
  </si>
  <si>
    <t>(k)</t>
  </si>
  <si>
    <t>(I) Extraordinary items</t>
  </si>
  <si>
    <t>(ii) Less minority interests</t>
  </si>
  <si>
    <t>(iii) Extraordinary items attributable to</t>
  </si>
  <si>
    <t xml:space="preserve">     members of the company</t>
  </si>
  <si>
    <t>(l)</t>
  </si>
  <si>
    <t>after deducting any provision for</t>
  </si>
  <si>
    <t xml:space="preserve"> preference dividends, if any:-</t>
  </si>
  <si>
    <t>The figures have not been audited.</t>
  </si>
  <si>
    <t>INDIVIDUAL QUARTER</t>
  </si>
  <si>
    <t>CUMULATIVE QUARTER</t>
  </si>
  <si>
    <t>CURRENT</t>
  </si>
  <si>
    <t>YEAR</t>
  </si>
  <si>
    <t>QUARTER</t>
  </si>
  <si>
    <t>CORRESPONDING</t>
  </si>
  <si>
    <t>TO DATE</t>
  </si>
  <si>
    <t>PRECEDING YEAR</t>
  </si>
  <si>
    <t>PERIOD</t>
  </si>
  <si>
    <t xml:space="preserve">       (f)</t>
  </si>
  <si>
    <t xml:space="preserve">Exceptional items </t>
  </si>
  <si>
    <t>(e)</t>
  </si>
  <si>
    <t xml:space="preserve">     ordinary shares (in sen)</t>
  </si>
  <si>
    <t xml:space="preserve">    ordinary shares) (in sen)</t>
  </si>
  <si>
    <t>(i)</t>
  </si>
  <si>
    <t>Revenue</t>
  </si>
  <si>
    <t>Other income</t>
  </si>
  <si>
    <t>Profit/(loss) before finance cost</t>
  </si>
  <si>
    <t xml:space="preserve">depreciation and amortisation, </t>
  </si>
  <si>
    <t xml:space="preserve">exceptional items, income tax, minority </t>
  </si>
  <si>
    <t>interest and extraordinary items</t>
  </si>
  <si>
    <t>Finance cost</t>
  </si>
  <si>
    <t>minority interests</t>
  </si>
  <si>
    <t>associated companies</t>
  </si>
  <si>
    <t>Income tax</t>
  </si>
  <si>
    <t>Pre-acquisition profit/(loss), if</t>
  </si>
  <si>
    <t>applicable</t>
  </si>
  <si>
    <t>Net profit/(loss) from ordinary activities</t>
  </si>
  <si>
    <t>(m)</t>
  </si>
  <si>
    <t>Net profit/(loss) attributable</t>
  </si>
  <si>
    <t>to members of the company</t>
  </si>
  <si>
    <t>Earnings per share based on 2(m) above</t>
  </si>
  <si>
    <t>Profit/(loss) before income tax,</t>
  </si>
  <si>
    <t>Profit/(loss) before income tax, minority</t>
  </si>
  <si>
    <t>(i ) Profit/(loss) after income tax</t>
  </si>
  <si>
    <t xml:space="preserve">(a) Basic (based on 70 million </t>
  </si>
  <si>
    <t xml:space="preserve">(b) Fully diluted (based on 70 million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</si>
</sst>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0.0"/>
    <numFmt numFmtId="168" formatCode="_(* #,##0.0_);_(* \(#,##0.0\);_(* &quot;-&quot;?_);_(@_)"/>
    <numFmt numFmtId="169" formatCode="_(* #,##0.0000_);_(* \(#,##0.0000\);_(* &quot;-&quot;????_);_(@_)"/>
    <numFmt numFmtId="170" formatCode="_(* #,##0.0000_);_(* \(#,##0.0000\);_(* &quot;-&quot;??_);_(@_)"/>
    <numFmt numFmtId="171" formatCode="0.000"/>
    <numFmt numFmtId="172" formatCode="0.0%"/>
    <numFmt numFmtId="173" formatCode="_(* #,##0_);_(* \(#,##0\);_(* &quot;-&quot;?_);_(@_)"/>
  </numFmts>
  <fonts count="7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5" fontId="1" fillId="0" borderId="0" xfId="0" applyNumberFormat="1" applyFont="1" applyAlignment="1" quotePrefix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14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164" fontId="1" fillId="0" borderId="0" xfId="15" applyNumberFormat="1" applyFont="1" applyBorder="1" applyAlignment="1">
      <alignment/>
    </xf>
    <xf numFmtId="3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43" fontId="1" fillId="0" borderId="0" xfId="15" applyNumberFormat="1" applyFont="1" applyAlignment="1">
      <alignment horizontal="center"/>
    </xf>
    <xf numFmtId="164" fontId="1" fillId="0" borderId="2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43" fontId="1" fillId="0" borderId="2" xfId="15" applyNumberFormat="1" applyFont="1" applyBorder="1" applyAlignment="1">
      <alignment horizontal="center"/>
    </xf>
    <xf numFmtId="164" fontId="1" fillId="0" borderId="0" xfId="15" applyNumberFormat="1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164" fontId="5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64" fontId="1" fillId="0" borderId="2" xfId="15" applyNumberFormat="1" applyFont="1" applyBorder="1" applyAlignment="1">
      <alignment horizontal="center"/>
    </xf>
    <xf numFmtId="164" fontId="1" fillId="0" borderId="0" xfId="15" applyNumberFormat="1" applyFont="1" applyAlignment="1">
      <alignment horizontal="center"/>
    </xf>
    <xf numFmtId="43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TRJUN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bs(co)"/>
      <sheetName val="cbs(w)"/>
      <sheetName val="cpl-2date"/>
      <sheetName val="cpl-qtr1"/>
      <sheetName val="cpl-qtr2"/>
      <sheetName val="cpl-qtr3"/>
      <sheetName val="cpl-qtr4"/>
      <sheetName val="cpl-qtr(b)"/>
      <sheetName val="cis"/>
      <sheetName val="notes-group"/>
      <sheetName val="note-co"/>
      <sheetName val="App. A"/>
      <sheetName val="app. a-co"/>
      <sheetName val="notes-w"/>
      <sheetName val="contigent"/>
      <sheetName val="cbs-MI"/>
      <sheetName val="cpl-cumulative"/>
      <sheetName val="cpl-12m(b)"/>
      <sheetName val="varqtr"/>
      <sheetName val="var12m"/>
      <sheetName val="to &amp; pbt"/>
      <sheetName val="perform"/>
      <sheetName val="year-perf"/>
      <sheetName val="extra"/>
      <sheetName val="content"/>
      <sheetName val="review"/>
      <sheetName val="FASC"/>
      <sheetName val="copl12.2000"/>
    </sheetNames>
    <sheetDataSet>
      <sheetData sheetId="3">
        <row r="10">
          <cell r="O10">
            <v>73834</v>
          </cell>
          <cell r="P10">
            <v>82136</v>
          </cell>
        </row>
        <row r="12">
          <cell r="O12">
            <v>0</v>
          </cell>
          <cell r="P12">
            <v>0</v>
          </cell>
        </row>
        <row r="14">
          <cell r="O14">
            <v>811</v>
          </cell>
          <cell r="P14">
            <v>1984</v>
          </cell>
        </row>
        <row r="19">
          <cell r="O19">
            <v>13795</v>
          </cell>
          <cell r="P19">
            <v>12895</v>
          </cell>
        </row>
        <row r="22">
          <cell r="O22">
            <v>2040</v>
          </cell>
          <cell r="P22">
            <v>1840</v>
          </cell>
        </row>
        <row r="24">
          <cell r="O24">
            <v>3744</v>
          </cell>
          <cell r="P24">
            <v>4589</v>
          </cell>
        </row>
        <row r="26">
          <cell r="O26">
            <v>0</v>
          </cell>
        </row>
        <row r="30">
          <cell r="O30">
            <v>84</v>
          </cell>
          <cell r="P30">
            <v>124</v>
          </cell>
        </row>
        <row r="35">
          <cell r="O35">
            <v>2980</v>
          </cell>
          <cell r="P35">
            <v>1999</v>
          </cell>
        </row>
        <row r="40">
          <cell r="O40">
            <v>-1628</v>
          </cell>
          <cell r="P40">
            <v>-473</v>
          </cell>
        </row>
      </sheetData>
      <sheetData sheetId="5">
        <row r="10">
          <cell r="O10">
            <v>45453</v>
          </cell>
          <cell r="P10">
            <v>42458</v>
          </cell>
        </row>
        <row r="12">
          <cell r="O12">
            <v>0</v>
          </cell>
          <cell r="P12">
            <v>0</v>
          </cell>
        </row>
        <row r="14">
          <cell r="O14">
            <v>361</v>
          </cell>
          <cell r="P14">
            <v>1305</v>
          </cell>
        </row>
        <row r="16">
          <cell r="O16">
            <v>10562</v>
          </cell>
          <cell r="P16">
            <v>7691</v>
          </cell>
        </row>
        <row r="18">
          <cell r="O18">
            <v>1458</v>
          </cell>
          <cell r="P18">
            <v>836</v>
          </cell>
        </row>
        <row r="20">
          <cell r="O20">
            <v>1892</v>
          </cell>
          <cell r="P20">
            <v>2285</v>
          </cell>
        </row>
        <row r="22">
          <cell r="O22">
            <v>0</v>
          </cell>
        </row>
        <row r="26">
          <cell r="O26">
            <v>-26</v>
          </cell>
          <cell r="P26">
            <v>-58</v>
          </cell>
        </row>
        <row r="32">
          <cell r="O32">
            <v>1894</v>
          </cell>
          <cell r="P32">
            <v>925</v>
          </cell>
        </row>
        <row r="37">
          <cell r="O37">
            <v>-413</v>
          </cell>
          <cell r="P37">
            <v>-573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6">
      <pane xSplit="10500" topLeftCell="L1" activePane="topLeft" state="split"/>
      <selection pane="topLeft" activeCell="C16" sqref="C16"/>
      <selection pane="topRight" activeCell="L1" sqref="L1"/>
    </sheetView>
  </sheetViews>
  <sheetFormatPr defaultColWidth="9.140625" defaultRowHeight="12.75"/>
  <cols>
    <col min="4" max="4" width="10.00390625" style="0" customWidth="1"/>
    <col min="5" max="5" width="12.7109375" style="0" customWidth="1"/>
    <col min="6" max="6" width="0.9921875" style="0" customWidth="1"/>
    <col min="7" max="7" width="12.7109375" style="0" customWidth="1"/>
    <col min="8" max="8" width="1.421875" style="0" customWidth="1"/>
    <col min="9" max="9" width="12.421875" style="0" customWidth="1"/>
    <col min="10" max="10" width="0.9921875" style="0" customWidth="1"/>
    <col min="11" max="11" width="13.8515625" style="0" customWidth="1"/>
  </cols>
  <sheetData>
    <row r="1" spans="1:12" ht="15">
      <c r="A1" s="2" t="s">
        <v>4</v>
      </c>
      <c r="B1" s="1"/>
      <c r="C1" s="1"/>
      <c r="D1" s="1"/>
      <c r="E1" s="1"/>
      <c r="F1" s="1"/>
      <c r="G1" s="1"/>
      <c r="H1" s="1"/>
      <c r="I1" s="3"/>
      <c r="J1" s="3"/>
      <c r="K1" s="26"/>
      <c r="L1" s="1"/>
    </row>
    <row r="2" spans="1:12" ht="12.75">
      <c r="A2" s="1" t="s">
        <v>5</v>
      </c>
      <c r="B2" s="1"/>
      <c r="C2" s="1"/>
      <c r="D2" s="1"/>
      <c r="E2" s="1"/>
      <c r="F2" s="1"/>
      <c r="G2" s="16"/>
      <c r="H2" s="1"/>
      <c r="J2" s="1"/>
      <c r="K2" s="1"/>
      <c r="L2" s="1"/>
    </row>
    <row r="3" spans="1:12" ht="12.75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4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4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4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4"/>
      <c r="B10" s="4"/>
      <c r="C10" s="4"/>
      <c r="D10" s="4"/>
      <c r="E10" s="28" t="s">
        <v>33</v>
      </c>
      <c r="F10" s="28"/>
      <c r="G10" s="28"/>
      <c r="H10" s="6"/>
      <c r="I10" s="28" t="s">
        <v>34</v>
      </c>
      <c r="J10" s="28"/>
      <c r="K10" s="28"/>
      <c r="L10" s="6"/>
    </row>
    <row r="11" spans="1:12" ht="12.75">
      <c r="A11" s="4"/>
      <c r="B11" s="4"/>
      <c r="C11" s="4"/>
      <c r="D11" s="4"/>
      <c r="E11" s="6" t="s">
        <v>35</v>
      </c>
      <c r="F11" s="6"/>
      <c r="G11" s="6" t="s">
        <v>40</v>
      </c>
      <c r="H11" s="6"/>
      <c r="I11" s="6" t="s">
        <v>35</v>
      </c>
      <c r="J11" s="6"/>
      <c r="K11" s="6" t="s">
        <v>40</v>
      </c>
      <c r="L11" s="6"/>
    </row>
    <row r="12" spans="1:12" ht="12.75">
      <c r="A12" s="4"/>
      <c r="B12" s="4"/>
      <c r="C12" s="4"/>
      <c r="D12" s="4"/>
      <c r="E12" s="6" t="s">
        <v>36</v>
      </c>
      <c r="F12" s="6"/>
      <c r="G12" s="4" t="s">
        <v>38</v>
      </c>
      <c r="I12" s="6" t="s">
        <v>36</v>
      </c>
      <c r="J12" s="6"/>
      <c r="K12" s="6" t="s">
        <v>38</v>
      </c>
      <c r="L12" s="6"/>
    </row>
    <row r="13" spans="1:12" ht="12.75">
      <c r="A13" s="4"/>
      <c r="B13" s="4"/>
      <c r="C13" s="4"/>
      <c r="D13" s="4"/>
      <c r="E13" s="8" t="s">
        <v>37</v>
      </c>
      <c r="F13" s="8"/>
      <c r="G13" s="8" t="s">
        <v>37</v>
      </c>
      <c r="I13" s="8" t="s">
        <v>39</v>
      </c>
      <c r="J13" s="8"/>
      <c r="K13" s="8" t="s">
        <v>41</v>
      </c>
      <c r="L13" s="6"/>
    </row>
    <row r="14" spans="1:12" ht="12.75">
      <c r="A14" s="1"/>
      <c r="B14" s="1"/>
      <c r="C14" s="1"/>
      <c r="D14" s="1"/>
      <c r="E14" s="14" t="s">
        <v>1</v>
      </c>
      <c r="F14" s="14"/>
      <c r="G14" s="15" t="s">
        <v>3</v>
      </c>
      <c r="I14" s="14" t="s">
        <v>1</v>
      </c>
      <c r="J14" s="14"/>
      <c r="K14" s="15" t="s">
        <v>3</v>
      </c>
      <c r="L14" s="7"/>
    </row>
    <row r="15" spans="1:12" ht="12.75">
      <c r="A15" s="1"/>
      <c r="B15" s="1"/>
      <c r="C15" s="1"/>
      <c r="D15" s="1"/>
      <c r="E15" s="6" t="s">
        <v>8</v>
      </c>
      <c r="F15" s="6"/>
      <c r="G15" s="6" t="s">
        <v>8</v>
      </c>
      <c r="I15" s="6" t="s">
        <v>8</v>
      </c>
      <c r="J15" s="6"/>
      <c r="K15" s="6" t="s">
        <v>8</v>
      </c>
      <c r="L15" s="7"/>
    </row>
    <row r="16" spans="1:12" ht="12.75">
      <c r="A16" s="1"/>
      <c r="B16" s="1"/>
      <c r="C16" s="1"/>
      <c r="D16" s="1"/>
      <c r="E16" s="7"/>
      <c r="F16" s="7"/>
      <c r="I16" s="7"/>
      <c r="J16" s="7"/>
      <c r="K16" s="7"/>
      <c r="L16" s="9"/>
    </row>
    <row r="17" spans="1:12" ht="12.75">
      <c r="A17" s="1"/>
      <c r="B17" s="1"/>
      <c r="C17" s="1"/>
      <c r="D17" s="1"/>
      <c r="E17" s="1"/>
      <c r="F17" s="1"/>
      <c r="G17" s="6"/>
      <c r="I17" s="1"/>
      <c r="J17" s="1"/>
      <c r="K17" s="1"/>
      <c r="L17" s="10"/>
    </row>
    <row r="18" spans="1:12" ht="13.5" thickBot="1">
      <c r="A18" s="1" t="s">
        <v>9</v>
      </c>
      <c r="B18" s="1" t="s">
        <v>48</v>
      </c>
      <c r="C18" s="1"/>
      <c r="D18" s="1"/>
      <c r="E18" s="21">
        <f>'[1]cpl-qtr2'!O10</f>
        <v>45453</v>
      </c>
      <c r="F18" s="10"/>
      <c r="G18" s="29">
        <f>'[1]cpl-qtr2'!P10</f>
        <v>42458</v>
      </c>
      <c r="H18" s="10"/>
      <c r="I18" s="21">
        <f>'[1]cpl-2date'!O10</f>
        <v>73834</v>
      </c>
      <c r="J18" s="10"/>
      <c r="K18" s="29">
        <f>'[1]cpl-2date'!P10</f>
        <v>82136</v>
      </c>
      <c r="L18" s="10"/>
    </row>
    <row r="19" spans="1:12" ht="13.5" thickTop="1">
      <c r="A19" s="1"/>
      <c r="B19" s="1"/>
      <c r="C19" s="1"/>
      <c r="D19" s="1"/>
      <c r="E19" s="10"/>
      <c r="F19" s="10"/>
      <c r="G19" s="10"/>
      <c r="H19" s="10"/>
      <c r="I19" s="10"/>
      <c r="J19" s="10"/>
      <c r="K19" s="10"/>
      <c r="L19" s="10"/>
    </row>
    <row r="20" spans="1:12" ht="13.5" thickBot="1">
      <c r="A20" s="1" t="s">
        <v>10</v>
      </c>
      <c r="B20" s="1" t="s">
        <v>11</v>
      </c>
      <c r="C20" s="1"/>
      <c r="D20" s="1"/>
      <c r="E20" s="21">
        <f>'[1]cpl-qtr2'!O12</f>
        <v>0</v>
      </c>
      <c r="F20" s="10"/>
      <c r="G20" s="29">
        <f>'[1]cpl-qtr2'!P12</f>
        <v>0</v>
      </c>
      <c r="H20" s="10"/>
      <c r="I20" s="21">
        <f>'[1]cpl-2date'!O12</f>
        <v>0</v>
      </c>
      <c r="J20" s="10"/>
      <c r="K20" s="29">
        <f>'[1]cpl-2date'!P12</f>
        <v>0</v>
      </c>
      <c r="L20" s="10"/>
    </row>
    <row r="21" spans="1:12" ht="13.5" thickTop="1">
      <c r="A21" s="1"/>
      <c r="B21" s="1"/>
      <c r="C21" s="1"/>
      <c r="D21" s="1"/>
      <c r="E21" s="10"/>
      <c r="F21" s="10"/>
      <c r="G21" s="10"/>
      <c r="H21" s="10"/>
      <c r="I21" s="10"/>
      <c r="J21" s="10"/>
      <c r="K21" s="10"/>
      <c r="L21" s="10"/>
    </row>
    <row r="22" spans="1:12" ht="13.5" thickBot="1">
      <c r="A22" s="9" t="s">
        <v>12</v>
      </c>
      <c r="B22" s="1" t="s">
        <v>49</v>
      </c>
      <c r="C22" s="1"/>
      <c r="D22" s="1"/>
      <c r="E22" s="21">
        <f>'[1]cpl-qtr2'!O14</f>
        <v>361</v>
      </c>
      <c r="F22" s="10"/>
      <c r="G22" s="29">
        <f>'[1]cpl-qtr2'!P14</f>
        <v>1305</v>
      </c>
      <c r="H22" s="10"/>
      <c r="I22" s="21">
        <f>'[1]cpl-2date'!O14</f>
        <v>811</v>
      </c>
      <c r="J22" s="10"/>
      <c r="K22" s="29">
        <f>'[1]cpl-2date'!P14</f>
        <v>1984</v>
      </c>
      <c r="L22" s="10"/>
    </row>
    <row r="23" spans="1:12" ht="13.5" thickTop="1">
      <c r="A23" s="1"/>
      <c r="B23" s="1"/>
      <c r="C23" s="1"/>
      <c r="D23" s="1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11" t="s">
        <v>13</v>
      </c>
      <c r="B24" s="1" t="s">
        <v>50</v>
      </c>
      <c r="C24" s="1"/>
      <c r="D24" s="1"/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1"/>
      <c r="B25" s="1" t="s">
        <v>51</v>
      </c>
      <c r="C25" s="1"/>
      <c r="D25" s="1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1"/>
      <c r="B26" s="1" t="s">
        <v>52</v>
      </c>
      <c r="C26" s="1"/>
      <c r="D26" s="1"/>
      <c r="E26" s="10"/>
      <c r="F26" s="10"/>
      <c r="G26" s="10"/>
      <c r="H26" s="10"/>
      <c r="I26" s="10"/>
      <c r="J26" s="10"/>
      <c r="K26" s="10"/>
      <c r="L26" s="10"/>
    </row>
    <row r="27" spans="2:12" ht="12.75">
      <c r="B27" s="1" t="s">
        <v>53</v>
      </c>
      <c r="E27" s="10">
        <f>'[1]cpl-qtr2'!O16</f>
        <v>10562</v>
      </c>
      <c r="F27" s="10"/>
      <c r="G27" s="30">
        <f>'[1]cpl-qtr2'!P16</f>
        <v>7691</v>
      </c>
      <c r="H27" s="10"/>
      <c r="I27" s="10">
        <f>'[1]cpl-2date'!O19</f>
        <v>13795</v>
      </c>
      <c r="J27" s="10"/>
      <c r="K27" s="30">
        <f>'[1]cpl-2date'!P19</f>
        <v>12895</v>
      </c>
      <c r="L27" s="10"/>
    </row>
    <row r="28" spans="1:12" ht="12.75">
      <c r="A28" s="1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11" t="s">
        <v>10</v>
      </c>
      <c r="B29" s="1" t="s">
        <v>54</v>
      </c>
      <c r="C29" s="1"/>
      <c r="D29" s="1"/>
      <c r="E29" s="10">
        <f>'[1]cpl-qtr2'!O18</f>
        <v>1458</v>
      </c>
      <c r="F29" s="10"/>
      <c r="G29" s="30">
        <f>'[1]cpl-qtr2'!P18</f>
        <v>836</v>
      </c>
      <c r="H29" s="10"/>
      <c r="I29" s="10">
        <f>'[1]cpl-2date'!O22</f>
        <v>2040</v>
      </c>
      <c r="J29" s="10"/>
      <c r="K29" s="30">
        <f>'[1]cpl-2date'!P22</f>
        <v>1840</v>
      </c>
      <c r="L29" s="10"/>
    </row>
    <row r="30" spans="1:12" ht="12.75">
      <c r="A30" s="11"/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1" t="s">
        <v>14</v>
      </c>
      <c r="B31" s="1" t="s">
        <v>15</v>
      </c>
      <c r="C31" s="1"/>
      <c r="D31" s="1"/>
      <c r="E31" s="10">
        <f>'[1]cpl-qtr2'!O20</f>
        <v>1892</v>
      </c>
      <c r="F31" s="10"/>
      <c r="G31" s="30">
        <f>'[1]cpl-qtr2'!P20</f>
        <v>2285</v>
      </c>
      <c r="H31" s="10"/>
      <c r="I31" s="10">
        <f>'[1]cpl-2date'!O24</f>
        <v>3744</v>
      </c>
      <c r="J31" s="10"/>
      <c r="K31" s="30">
        <f>'[1]cpl-2date'!P24</f>
        <v>4589</v>
      </c>
      <c r="L31" s="10"/>
    </row>
    <row r="32" spans="1:12" ht="12.75">
      <c r="A32" s="1"/>
      <c r="B32" s="1"/>
      <c r="C32" s="1"/>
      <c r="D32" s="1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1" t="s">
        <v>16</v>
      </c>
      <c r="B33" s="1" t="s">
        <v>43</v>
      </c>
      <c r="C33" s="1"/>
      <c r="D33" s="1"/>
      <c r="E33" s="10">
        <f>'[1]cpl-qtr2'!O22</f>
        <v>0</v>
      </c>
      <c r="F33" s="10"/>
      <c r="G33" s="30">
        <v>0</v>
      </c>
      <c r="H33" s="10"/>
      <c r="I33" s="10">
        <f>'[1]cpl-2date'!O26</f>
        <v>0</v>
      </c>
      <c r="J33" s="10"/>
      <c r="K33" s="30">
        <v>0</v>
      </c>
      <c r="L33" s="10"/>
    </row>
    <row r="34" spans="2:12" ht="12.75">
      <c r="B34" s="1"/>
      <c r="C34" s="1"/>
      <c r="D34" s="1"/>
      <c r="E34" s="19"/>
      <c r="F34" s="10"/>
      <c r="G34" s="19"/>
      <c r="H34" s="10"/>
      <c r="I34" s="19"/>
      <c r="J34" s="10"/>
      <c r="K34" s="19"/>
      <c r="L34" s="10"/>
    </row>
    <row r="35" spans="1:12" ht="12.75">
      <c r="A35" s="7" t="s">
        <v>44</v>
      </c>
      <c r="B35" s="1" t="s">
        <v>65</v>
      </c>
      <c r="C35" s="1"/>
      <c r="D35" s="1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1"/>
      <c r="B36" s="1" t="s">
        <v>55</v>
      </c>
      <c r="C36" s="1"/>
      <c r="D36" s="1"/>
      <c r="E36" s="10"/>
      <c r="F36" s="10"/>
      <c r="G36" s="10"/>
      <c r="H36" s="10"/>
      <c r="I36" s="10"/>
      <c r="J36" s="10"/>
      <c r="K36" s="10"/>
      <c r="L36" s="10"/>
    </row>
    <row r="37" spans="2:12" ht="12.75">
      <c r="B37" s="1" t="s">
        <v>17</v>
      </c>
      <c r="C37" s="1"/>
      <c r="D37" s="1"/>
      <c r="E37" s="10">
        <f>E27-E29-E31-E33</f>
        <v>7212</v>
      </c>
      <c r="F37" s="10">
        <f>F27-F29-F31-F33</f>
        <v>0</v>
      </c>
      <c r="G37" s="10">
        <f>G27-G29-G31-G33</f>
        <v>4570</v>
      </c>
      <c r="H37" s="10"/>
      <c r="I37" s="10">
        <f>I27-I29-I31-I33</f>
        <v>8011</v>
      </c>
      <c r="J37" s="10"/>
      <c r="K37" s="10">
        <f>K27-K29-K31-K33</f>
        <v>6466</v>
      </c>
      <c r="L37" s="10"/>
    </row>
    <row r="38" spans="1:12" ht="12.75">
      <c r="A38" s="12"/>
      <c r="B38" s="1"/>
      <c r="C38" s="1"/>
      <c r="D38" s="1"/>
      <c r="E38" s="10"/>
      <c r="F38" s="10"/>
      <c r="G38" s="10"/>
      <c r="H38" s="10"/>
      <c r="I38" s="10"/>
      <c r="J38" s="10"/>
      <c r="K38" s="10"/>
      <c r="L38" s="10"/>
    </row>
    <row r="39" spans="1:15" ht="12.75">
      <c r="A39" s="1" t="s">
        <v>42</v>
      </c>
      <c r="B39" s="1" t="s">
        <v>0</v>
      </c>
      <c r="C39" s="1"/>
      <c r="D39" s="1"/>
      <c r="E39" s="10"/>
      <c r="F39" s="10"/>
      <c r="G39" s="10"/>
      <c r="H39" s="10"/>
      <c r="I39" s="10"/>
      <c r="J39" s="10"/>
      <c r="K39" s="10"/>
      <c r="L39" s="13"/>
      <c r="M39" s="1"/>
      <c r="N39" s="1"/>
      <c r="O39" s="1"/>
    </row>
    <row r="40" spans="1:15" ht="12.75">
      <c r="A40" s="1"/>
      <c r="B40" s="1" t="s">
        <v>56</v>
      </c>
      <c r="C40" s="1"/>
      <c r="D40" s="1"/>
      <c r="E40" s="10">
        <f>'[1]cpl-qtr2'!O26</f>
        <v>-26</v>
      </c>
      <c r="F40" s="10">
        <v>0</v>
      </c>
      <c r="G40" s="30">
        <f>'[1]cpl-qtr2'!P26</f>
        <v>-58</v>
      </c>
      <c r="H40" s="10"/>
      <c r="I40" s="10">
        <f>-'[1]cpl-2date'!O30</f>
        <v>-84</v>
      </c>
      <c r="J40" s="10"/>
      <c r="K40" s="30">
        <f>-'[1]cpl-2date'!P30</f>
        <v>-124</v>
      </c>
      <c r="L40" s="13"/>
      <c r="M40" s="1"/>
      <c r="N40" s="1"/>
      <c r="O40" s="1"/>
    </row>
    <row r="41" spans="2:15" ht="12.75">
      <c r="B41" s="1"/>
      <c r="C41" s="1"/>
      <c r="D41" s="1"/>
      <c r="E41" s="19"/>
      <c r="F41" s="10"/>
      <c r="G41" s="19"/>
      <c r="H41" s="10"/>
      <c r="I41" s="19"/>
      <c r="J41" s="10"/>
      <c r="K41" s="19"/>
      <c r="L41" s="1"/>
      <c r="M41" s="1"/>
      <c r="N41" s="1"/>
      <c r="O41" s="1"/>
    </row>
    <row r="42" spans="1:15" ht="12.75">
      <c r="A42" s="7" t="s">
        <v>18</v>
      </c>
      <c r="B42" s="1" t="s">
        <v>66</v>
      </c>
      <c r="C42" s="1"/>
      <c r="D42" s="1"/>
      <c r="E42" s="10"/>
      <c r="F42" s="10"/>
      <c r="G42" s="10"/>
      <c r="H42" s="10"/>
      <c r="I42" s="10"/>
      <c r="J42" s="10"/>
      <c r="K42" s="10"/>
      <c r="L42" s="1"/>
      <c r="M42" s="1"/>
      <c r="N42" s="1"/>
      <c r="O42" s="1"/>
    </row>
    <row r="43" spans="1:15" ht="12.75">
      <c r="A43" s="7"/>
      <c r="B43" s="1" t="s">
        <v>19</v>
      </c>
      <c r="C43" s="1"/>
      <c r="D43" s="1"/>
      <c r="E43" s="10">
        <f>E37+E40</f>
        <v>7186</v>
      </c>
      <c r="F43" s="10">
        <f>F37+F40</f>
        <v>0</v>
      </c>
      <c r="G43" s="10">
        <f>G37+G40</f>
        <v>4512</v>
      </c>
      <c r="H43" s="10"/>
      <c r="I43" s="10">
        <f>I37+I40</f>
        <v>7927</v>
      </c>
      <c r="J43" s="10"/>
      <c r="K43" s="30">
        <f>K37+K40</f>
        <v>6342</v>
      </c>
      <c r="L43" s="1"/>
      <c r="M43" s="1"/>
      <c r="N43" s="1"/>
      <c r="O43" s="1"/>
    </row>
    <row r="44" spans="2:15" ht="12.75">
      <c r="B44" s="1"/>
      <c r="C44" s="1"/>
      <c r="D44" s="1"/>
      <c r="E44" s="10"/>
      <c r="F44" s="10"/>
      <c r="G44" s="10"/>
      <c r="H44" s="10"/>
      <c r="I44" s="10"/>
      <c r="J44" s="10"/>
      <c r="K44" s="10"/>
      <c r="L44" s="1"/>
      <c r="M44" s="1"/>
      <c r="N44" s="1"/>
      <c r="O44" s="1"/>
    </row>
    <row r="45" spans="1:15" ht="12.75">
      <c r="A45" s="7" t="s">
        <v>20</v>
      </c>
      <c r="B45" s="1" t="s">
        <v>57</v>
      </c>
      <c r="C45" s="1"/>
      <c r="D45" s="1"/>
      <c r="E45" s="10">
        <f>-'[1]cpl-qtr2'!O32</f>
        <v>-1894</v>
      </c>
      <c r="F45" s="10"/>
      <c r="G45" s="30">
        <f>-'[1]cpl-qtr2'!P32</f>
        <v>-925</v>
      </c>
      <c r="H45" s="10"/>
      <c r="I45" s="10">
        <f>-'[1]cpl-2date'!O35</f>
        <v>-2980</v>
      </c>
      <c r="J45" s="10"/>
      <c r="K45" s="30">
        <f>-'[1]cpl-2date'!P35</f>
        <v>-1999</v>
      </c>
      <c r="L45" s="1"/>
      <c r="M45" s="1"/>
      <c r="N45" s="1"/>
      <c r="O45" s="1"/>
    </row>
    <row r="46" spans="1:15" ht="12.75">
      <c r="A46" s="7"/>
      <c r="B46" s="1"/>
      <c r="C46" s="1"/>
      <c r="D46" s="1"/>
      <c r="E46" s="19"/>
      <c r="F46" s="10"/>
      <c r="G46" s="19"/>
      <c r="H46" s="10"/>
      <c r="I46" s="19"/>
      <c r="J46" s="10"/>
      <c r="K46" s="19"/>
      <c r="L46" s="1"/>
      <c r="M46" s="1"/>
      <c r="N46" s="1"/>
      <c r="O46" s="1"/>
    </row>
    <row r="47" spans="1:15" ht="12.75">
      <c r="A47" s="7" t="s">
        <v>47</v>
      </c>
      <c r="B47" s="1" t="s">
        <v>67</v>
      </c>
      <c r="C47" s="1"/>
      <c r="D47" s="1"/>
      <c r="E47" s="10"/>
      <c r="F47" s="10"/>
      <c r="G47" s="10"/>
      <c r="H47" s="10"/>
      <c r="I47" s="10"/>
      <c r="J47" s="10"/>
      <c r="K47" s="10"/>
      <c r="L47" s="1"/>
      <c r="M47" s="1"/>
      <c r="N47" s="1"/>
      <c r="O47" s="1"/>
    </row>
    <row r="48" spans="1:15" ht="12.75">
      <c r="A48" s="7"/>
      <c r="B48" s="1" t="s">
        <v>21</v>
      </c>
      <c r="C48" s="1"/>
      <c r="D48" s="1"/>
      <c r="E48" s="24">
        <f>E43+E45</f>
        <v>5292</v>
      </c>
      <c r="F48" s="10">
        <f>F43-F45</f>
        <v>0</v>
      </c>
      <c r="G48" s="10">
        <f>G43+G45</f>
        <v>3587</v>
      </c>
      <c r="H48" s="10"/>
      <c r="I48" s="24">
        <f>I43+I45</f>
        <v>4947</v>
      </c>
      <c r="J48" s="10"/>
      <c r="K48" s="30">
        <f>K43+K45</f>
        <v>4343</v>
      </c>
      <c r="L48" s="1"/>
      <c r="M48" s="1"/>
      <c r="N48" s="1"/>
      <c r="O48" s="1"/>
    </row>
    <row r="49" spans="2:15" ht="12.75">
      <c r="B49" s="1"/>
      <c r="C49" s="1"/>
      <c r="D49" s="1"/>
      <c r="E49" s="10"/>
      <c r="F49" s="10"/>
      <c r="G49" s="10"/>
      <c r="H49" s="10"/>
      <c r="I49" s="10"/>
      <c r="J49" s="10"/>
      <c r="K49" s="10"/>
      <c r="L49" s="1"/>
      <c r="M49" s="1"/>
      <c r="N49" s="1"/>
      <c r="O49" s="1"/>
    </row>
    <row r="50" spans="1:15" ht="12.75">
      <c r="A50" s="7"/>
      <c r="B50" s="1" t="s">
        <v>26</v>
      </c>
      <c r="C50" s="1"/>
      <c r="D50" s="1"/>
      <c r="E50" s="10">
        <f>'[1]cpl-qtr2'!O37</f>
        <v>-413</v>
      </c>
      <c r="F50" s="10"/>
      <c r="G50" s="30">
        <f>'[1]cpl-qtr2'!P37</f>
        <v>-573</v>
      </c>
      <c r="H50" s="10"/>
      <c r="I50" s="10">
        <f>'[1]cpl-2date'!O40</f>
        <v>-1628</v>
      </c>
      <c r="J50" s="10"/>
      <c r="K50" s="30">
        <f>'[1]cpl-2date'!P40</f>
        <v>-473</v>
      </c>
      <c r="L50" s="1"/>
      <c r="M50" s="1"/>
      <c r="N50" s="1"/>
      <c r="O50" s="1"/>
    </row>
    <row r="51" spans="1:15" ht="12.75">
      <c r="A51" s="7"/>
      <c r="B51" s="1"/>
      <c r="C51" s="1"/>
      <c r="D51" s="1"/>
      <c r="E51" s="17"/>
      <c r="F51" s="25"/>
      <c r="G51" s="17"/>
      <c r="H51" s="17"/>
      <c r="I51" s="17"/>
      <c r="J51" s="17"/>
      <c r="K51" s="17"/>
      <c r="L51" s="1"/>
      <c r="M51" s="1"/>
      <c r="N51" s="1"/>
      <c r="O51" s="1"/>
    </row>
    <row r="52" spans="1:15" ht="12.75">
      <c r="A52" s="7" t="s">
        <v>22</v>
      </c>
      <c r="B52" s="1" t="s">
        <v>58</v>
      </c>
      <c r="C52" s="1"/>
      <c r="D52" s="1"/>
      <c r="E52" s="17">
        <v>0</v>
      </c>
      <c r="G52" s="17">
        <v>0</v>
      </c>
      <c r="H52" s="10"/>
      <c r="I52" s="17">
        <v>0</v>
      </c>
      <c r="J52" s="10"/>
      <c r="K52" s="17">
        <v>0</v>
      </c>
      <c r="L52" s="1"/>
      <c r="M52" s="1"/>
      <c r="N52" s="1"/>
      <c r="O52" s="1"/>
    </row>
    <row r="53" spans="1:15" ht="12.75">
      <c r="A53" s="7"/>
      <c r="B53" s="7" t="s">
        <v>59</v>
      </c>
      <c r="C53" s="1"/>
      <c r="D53" s="1"/>
      <c r="E53" s="17"/>
      <c r="G53" s="17"/>
      <c r="H53" s="10"/>
      <c r="I53" s="17"/>
      <c r="J53" s="10"/>
      <c r="K53" s="17"/>
      <c r="L53" s="1"/>
      <c r="M53" s="1"/>
      <c r="N53" s="1"/>
      <c r="O53" s="1"/>
    </row>
    <row r="54" spans="2:15" ht="12.75">
      <c r="B54" s="1"/>
      <c r="C54" s="1"/>
      <c r="D54" s="1"/>
      <c r="E54" s="19"/>
      <c r="G54" s="19"/>
      <c r="H54" s="10"/>
      <c r="I54" s="19"/>
      <c r="J54" s="10"/>
      <c r="K54" s="19"/>
      <c r="L54" s="1"/>
      <c r="M54" s="1"/>
      <c r="N54" s="1"/>
      <c r="O54" s="1"/>
    </row>
    <row r="55" spans="1:15" ht="12.75">
      <c r="A55" s="7" t="s">
        <v>24</v>
      </c>
      <c r="B55" s="1" t="s">
        <v>60</v>
      </c>
      <c r="C55" s="1"/>
      <c r="D55" s="1"/>
      <c r="E55" s="10"/>
      <c r="F55" s="10"/>
      <c r="G55" s="10"/>
      <c r="H55" s="10"/>
      <c r="I55" s="10"/>
      <c r="J55" s="10"/>
      <c r="K55" s="10"/>
      <c r="L55" s="1"/>
      <c r="M55" s="1"/>
      <c r="N55" s="1"/>
      <c r="O55" s="1"/>
    </row>
    <row r="56" spans="1:15" ht="12.75">
      <c r="A56" s="7"/>
      <c r="B56" s="1" t="s">
        <v>23</v>
      </c>
      <c r="C56" s="1"/>
      <c r="D56" s="1"/>
      <c r="E56" s="24">
        <f>E48+E50</f>
        <v>4879</v>
      </c>
      <c r="F56" s="10">
        <f>F48-F50</f>
        <v>0</v>
      </c>
      <c r="G56" s="10">
        <f>G48+G50+G52</f>
        <v>3014</v>
      </c>
      <c r="H56" s="10"/>
      <c r="I56" s="24">
        <f>I48+I50+I52</f>
        <v>3319</v>
      </c>
      <c r="J56" s="10"/>
      <c r="K56" s="24">
        <f>K48+K50+K52</f>
        <v>3870</v>
      </c>
      <c r="L56" s="1"/>
      <c r="M56" s="1"/>
      <c r="N56" s="1"/>
      <c r="O56" s="1"/>
    </row>
    <row r="57" spans="2:15" ht="12.75">
      <c r="B57" s="1"/>
      <c r="C57" s="1"/>
      <c r="D57" s="1"/>
      <c r="E57" s="10"/>
      <c r="F57" s="10"/>
      <c r="G57" s="10"/>
      <c r="H57" s="10"/>
      <c r="I57" s="10"/>
      <c r="J57" s="10"/>
      <c r="K57" s="10"/>
      <c r="L57" s="1"/>
      <c r="M57" s="1"/>
      <c r="N57" s="1"/>
      <c r="O57" s="1"/>
    </row>
    <row r="58" spans="1:15" ht="12.75">
      <c r="A58" s="7" t="s">
        <v>29</v>
      </c>
      <c r="B58" s="1" t="s">
        <v>25</v>
      </c>
      <c r="C58" s="1"/>
      <c r="D58" s="1"/>
      <c r="E58" s="10">
        <v>0</v>
      </c>
      <c r="F58" s="10"/>
      <c r="G58" s="30">
        <v>0</v>
      </c>
      <c r="H58" s="10"/>
      <c r="I58" s="10">
        <v>0</v>
      </c>
      <c r="J58" s="10"/>
      <c r="K58" s="30">
        <v>0</v>
      </c>
      <c r="L58" s="1"/>
      <c r="M58" s="1"/>
      <c r="N58" s="1"/>
      <c r="O58" s="1"/>
    </row>
    <row r="59" spans="1:15" ht="12.75">
      <c r="A59" s="7"/>
      <c r="B59" s="1" t="s">
        <v>26</v>
      </c>
      <c r="C59" s="1"/>
      <c r="D59" s="1"/>
      <c r="E59" s="10">
        <v>0</v>
      </c>
      <c r="F59" s="10"/>
      <c r="G59" s="30">
        <v>0</v>
      </c>
      <c r="H59" s="10"/>
      <c r="I59" s="10">
        <v>0</v>
      </c>
      <c r="J59" s="10"/>
      <c r="K59" s="30">
        <v>0</v>
      </c>
      <c r="L59" s="1"/>
      <c r="M59" s="1"/>
      <c r="N59" s="1"/>
      <c r="O59" s="1"/>
    </row>
    <row r="60" spans="1:15" ht="12.75">
      <c r="A60" s="7"/>
      <c r="B60" s="1" t="s">
        <v>27</v>
      </c>
      <c r="C60" s="1"/>
      <c r="D60" s="1"/>
      <c r="E60" s="10"/>
      <c r="F60" s="10"/>
      <c r="G60" s="10"/>
      <c r="H60" s="10"/>
      <c r="I60" s="10"/>
      <c r="J60" s="10"/>
      <c r="K60" s="10"/>
      <c r="L60" s="1"/>
      <c r="M60" s="1"/>
      <c r="N60" s="1"/>
      <c r="O60" s="1"/>
    </row>
    <row r="61" spans="1:15" ht="12.75">
      <c r="A61" s="7"/>
      <c r="B61" s="1" t="s">
        <v>28</v>
      </c>
      <c r="C61" s="1"/>
      <c r="D61" s="1"/>
      <c r="E61" s="10">
        <v>0</v>
      </c>
      <c r="F61" s="10"/>
      <c r="G61" s="30">
        <v>0</v>
      </c>
      <c r="H61" s="10"/>
      <c r="I61" s="10">
        <v>0</v>
      </c>
      <c r="J61" s="10"/>
      <c r="K61" s="30">
        <v>0</v>
      </c>
      <c r="L61" s="1"/>
      <c r="M61" s="1"/>
      <c r="N61" s="1"/>
      <c r="O61" s="1"/>
    </row>
    <row r="62" spans="1:15" ht="12.75">
      <c r="A62" s="7"/>
      <c r="B62" s="1"/>
      <c r="C62" s="1"/>
      <c r="D62" s="1"/>
      <c r="E62" s="19"/>
      <c r="G62" s="19"/>
      <c r="H62" s="10"/>
      <c r="I62" s="19"/>
      <c r="J62" s="10"/>
      <c r="K62" s="19"/>
      <c r="L62" s="1"/>
      <c r="M62" s="1"/>
      <c r="N62" s="1"/>
      <c r="O62" s="1"/>
    </row>
    <row r="63" spans="1:15" ht="12.75">
      <c r="A63" s="7" t="s">
        <v>61</v>
      </c>
      <c r="B63" s="1" t="s">
        <v>62</v>
      </c>
      <c r="C63" s="1"/>
      <c r="D63" s="1"/>
      <c r="E63" s="10"/>
      <c r="F63" s="10"/>
      <c r="G63" s="10"/>
      <c r="H63" s="10"/>
      <c r="I63" s="10"/>
      <c r="J63" s="10"/>
      <c r="K63" s="10"/>
      <c r="L63" s="1"/>
      <c r="M63" s="1"/>
      <c r="N63" s="1"/>
      <c r="O63" s="1"/>
    </row>
    <row r="64" spans="1:15" ht="13.5" thickBot="1">
      <c r="A64" s="7"/>
      <c r="B64" s="1" t="s">
        <v>63</v>
      </c>
      <c r="C64" s="1"/>
      <c r="D64" s="1"/>
      <c r="E64" s="21">
        <f>E56-E61</f>
        <v>4879</v>
      </c>
      <c r="G64" s="21">
        <f>G56-G61</f>
        <v>3014</v>
      </c>
      <c r="H64" s="10"/>
      <c r="I64" s="21">
        <f>I56-I61</f>
        <v>3319</v>
      </c>
      <c r="J64" s="10"/>
      <c r="K64" s="21">
        <f>K56-K61</f>
        <v>3870</v>
      </c>
      <c r="L64" s="1"/>
      <c r="M64" s="1"/>
      <c r="N64" s="1"/>
      <c r="O64" s="1"/>
    </row>
    <row r="65" spans="1:15" ht="13.5" thickTop="1">
      <c r="A65" s="7"/>
      <c r="B65" s="1"/>
      <c r="C65" s="1"/>
      <c r="D65" s="1"/>
      <c r="E65" s="10"/>
      <c r="F65" s="10"/>
      <c r="G65" s="10"/>
      <c r="H65" s="10"/>
      <c r="I65" s="10"/>
      <c r="J65" s="10"/>
      <c r="K65" s="10"/>
      <c r="L65" s="1"/>
      <c r="M65" s="1"/>
      <c r="N65" s="1"/>
      <c r="O65" s="1"/>
    </row>
    <row r="66" spans="1:15" ht="12.75">
      <c r="A66" s="7">
        <v>3</v>
      </c>
      <c r="B66" s="1" t="s">
        <v>64</v>
      </c>
      <c r="C66" s="1"/>
      <c r="D66" s="1"/>
      <c r="E66" s="10"/>
      <c r="F66" s="10"/>
      <c r="G66" s="10"/>
      <c r="H66" s="10"/>
      <c r="I66" s="10"/>
      <c r="J66" s="10"/>
      <c r="K66" s="10"/>
      <c r="L66" s="1"/>
      <c r="M66" s="1"/>
      <c r="N66" s="1"/>
      <c r="O66" s="1"/>
    </row>
    <row r="67" spans="1:15" ht="12.75">
      <c r="A67" s="7"/>
      <c r="B67" s="1" t="s">
        <v>30</v>
      </c>
      <c r="C67" s="1"/>
      <c r="D67" s="1"/>
      <c r="E67" s="10"/>
      <c r="F67" s="10"/>
      <c r="G67" s="10"/>
      <c r="H67" s="10"/>
      <c r="I67" s="10"/>
      <c r="J67" s="10"/>
      <c r="K67" s="10"/>
      <c r="L67" s="1"/>
      <c r="M67" s="1"/>
      <c r="N67" s="1"/>
      <c r="O67" s="1"/>
    </row>
    <row r="68" spans="1:15" ht="12.75">
      <c r="A68" s="7"/>
      <c r="B68" s="1" t="s">
        <v>31</v>
      </c>
      <c r="C68" s="1"/>
      <c r="D68" s="1"/>
      <c r="E68" s="10"/>
      <c r="F68" s="10"/>
      <c r="G68" s="10"/>
      <c r="H68" s="10"/>
      <c r="I68" s="10"/>
      <c r="J68" s="10"/>
      <c r="K68" s="10"/>
      <c r="L68" s="1"/>
      <c r="M68" s="1"/>
      <c r="N68" s="1"/>
      <c r="O68" s="1"/>
    </row>
    <row r="69" spans="1:15" ht="12.75">
      <c r="A69" s="7"/>
      <c r="B69" s="1"/>
      <c r="C69" s="1"/>
      <c r="D69" s="1"/>
      <c r="E69" s="10"/>
      <c r="F69" s="10"/>
      <c r="G69" s="10"/>
      <c r="H69" s="10"/>
      <c r="I69" s="10"/>
      <c r="J69" s="10"/>
      <c r="K69" s="10"/>
      <c r="L69" s="1"/>
      <c r="M69" s="1"/>
      <c r="N69" s="1"/>
      <c r="O69" s="1"/>
    </row>
    <row r="70" spans="1:15" ht="12.75">
      <c r="A70" s="7"/>
      <c r="B70" s="1" t="s">
        <v>68</v>
      </c>
      <c r="C70" s="1"/>
      <c r="D70" s="1"/>
      <c r="E70" s="10"/>
      <c r="F70" s="10"/>
      <c r="G70" s="10"/>
      <c r="H70" s="10"/>
      <c r="I70" s="10"/>
      <c r="J70" s="10"/>
      <c r="K70" s="10"/>
      <c r="L70" s="1"/>
      <c r="M70" s="1"/>
      <c r="N70" s="1"/>
      <c r="O70" s="1"/>
    </row>
    <row r="71" spans="1:15" ht="13.5" thickBot="1">
      <c r="A71" s="7"/>
      <c r="B71" s="1" t="s">
        <v>46</v>
      </c>
      <c r="C71" s="1"/>
      <c r="D71" s="1"/>
      <c r="E71" s="22">
        <f>E64/70000*100</f>
        <v>6.97</v>
      </c>
      <c r="G71" s="22">
        <f>G64/70000*100</f>
        <v>4.305714285714286</v>
      </c>
      <c r="H71" s="10"/>
      <c r="I71" s="22">
        <f>I64/70000*100</f>
        <v>4.741428571428571</v>
      </c>
      <c r="J71" s="31"/>
      <c r="K71" s="22">
        <f>K64/70000*100</f>
        <v>5.5285714285714285</v>
      </c>
      <c r="L71" s="1"/>
      <c r="M71" s="1"/>
      <c r="N71" s="1"/>
      <c r="O71" s="1"/>
    </row>
    <row r="72" spans="1:15" ht="13.5" thickTop="1">
      <c r="A72" s="7"/>
      <c r="B72" s="1"/>
      <c r="C72" s="1"/>
      <c r="D72" s="1"/>
      <c r="E72" s="10"/>
      <c r="F72" s="10"/>
      <c r="G72" s="10"/>
      <c r="H72" s="10"/>
      <c r="I72" s="10"/>
      <c r="J72" s="10"/>
      <c r="K72" s="10"/>
      <c r="L72" s="1"/>
      <c r="M72" s="1"/>
      <c r="N72" s="1"/>
      <c r="O72" s="1"/>
    </row>
    <row r="73" spans="1:15" ht="12.75">
      <c r="A73" s="7"/>
      <c r="B73" s="1" t="s">
        <v>69</v>
      </c>
      <c r="C73" s="1"/>
      <c r="D73" s="1"/>
      <c r="E73" s="10"/>
      <c r="F73" s="10"/>
      <c r="G73" s="10"/>
      <c r="H73" s="10"/>
      <c r="I73" s="10"/>
      <c r="J73" s="10"/>
      <c r="K73" s="10"/>
      <c r="L73" s="1"/>
      <c r="M73" s="1"/>
      <c r="N73" s="1"/>
      <c r="O73" s="1"/>
    </row>
    <row r="74" spans="1:15" ht="13.5" thickBot="1">
      <c r="A74" s="7"/>
      <c r="B74" s="1" t="s">
        <v>45</v>
      </c>
      <c r="C74" s="1"/>
      <c r="D74" s="1"/>
      <c r="E74" s="23">
        <v>0</v>
      </c>
      <c r="F74" s="20"/>
      <c r="G74" s="23">
        <v>0</v>
      </c>
      <c r="H74" s="10"/>
      <c r="I74" s="23">
        <v>0</v>
      </c>
      <c r="J74" s="20"/>
      <c r="K74" s="29">
        <v>0</v>
      </c>
      <c r="L74" s="1"/>
      <c r="M74" s="1"/>
      <c r="N74" s="1"/>
      <c r="O74" s="1"/>
    </row>
    <row r="75" spans="1:15" ht="13.5" thickTop="1">
      <c r="A75" s="7"/>
      <c r="B75" s="1"/>
      <c r="C75" s="1"/>
      <c r="D75" s="1"/>
      <c r="E75" s="10"/>
      <c r="F75" s="10"/>
      <c r="G75" s="10"/>
      <c r="H75" s="10"/>
      <c r="I75" s="10"/>
      <c r="J75" s="10"/>
      <c r="K75" s="10"/>
      <c r="L75" s="1"/>
      <c r="M75" s="1"/>
      <c r="N75" s="1"/>
      <c r="O75" s="1"/>
    </row>
    <row r="76" spans="2:15" ht="12.75">
      <c r="B76" s="1"/>
      <c r="C76" s="1"/>
      <c r="D76" s="1"/>
      <c r="E76" s="10"/>
      <c r="F76" s="10"/>
      <c r="G76" s="10"/>
      <c r="H76" s="10"/>
      <c r="I76" s="10"/>
      <c r="J76" s="10"/>
      <c r="K76" s="18"/>
      <c r="L76" s="1"/>
      <c r="M76" s="1"/>
      <c r="N76" s="1"/>
      <c r="O76" s="1"/>
    </row>
    <row r="77" spans="1:15" ht="12.75">
      <c r="A77" s="12"/>
      <c r="B77" s="1"/>
      <c r="C77" s="1"/>
      <c r="D77" s="1"/>
      <c r="E77" s="10"/>
      <c r="F77" s="10"/>
      <c r="G77" s="10"/>
      <c r="H77" s="10"/>
      <c r="I77" s="10"/>
      <c r="J77" s="10"/>
      <c r="K77" s="10"/>
      <c r="L77" s="1"/>
      <c r="M77" s="1"/>
      <c r="N77" s="1"/>
      <c r="O77" s="1"/>
    </row>
    <row r="78" spans="1:15" ht="12.75">
      <c r="A78" s="12"/>
      <c r="B78" s="1"/>
      <c r="C78" s="1"/>
      <c r="D78" s="1"/>
      <c r="E78" s="10"/>
      <c r="F78" s="10"/>
      <c r="G78" s="10"/>
      <c r="H78" s="10"/>
      <c r="I78" s="10"/>
      <c r="J78" s="10"/>
      <c r="K78" s="10"/>
      <c r="L78" s="1"/>
      <c r="M78" s="1"/>
      <c r="N78" s="1"/>
      <c r="O78" s="1"/>
    </row>
    <row r="79" spans="2:15" ht="12.75">
      <c r="B79" s="1"/>
      <c r="C79" s="1"/>
      <c r="D79" s="1"/>
      <c r="E79" s="10"/>
      <c r="F79" s="10"/>
      <c r="G79" s="16"/>
      <c r="H79" s="10"/>
      <c r="I79" s="10"/>
      <c r="J79" s="10"/>
      <c r="K79" s="10"/>
      <c r="L79" s="1"/>
      <c r="M79" s="1"/>
      <c r="N79" s="1"/>
      <c r="O79" s="1"/>
    </row>
    <row r="80" spans="2:15" ht="12.75">
      <c r="B80" s="1"/>
      <c r="C80" s="1"/>
      <c r="D80" s="1"/>
      <c r="E80" s="10"/>
      <c r="F80" s="10"/>
      <c r="G80" s="10"/>
      <c r="H80" s="10"/>
      <c r="I80" s="10"/>
      <c r="J80" s="10"/>
      <c r="K80" s="10"/>
      <c r="L80" s="1"/>
      <c r="M80" s="1"/>
      <c r="N80" s="1"/>
      <c r="O80" s="1"/>
    </row>
    <row r="81" spans="3:15" ht="12.75">
      <c r="C81" s="16"/>
      <c r="D81" s="16"/>
      <c r="E81" s="27"/>
      <c r="F81" s="27"/>
      <c r="G81" s="27"/>
      <c r="H81" s="10"/>
      <c r="I81" s="10"/>
      <c r="J81" s="10"/>
      <c r="K81" s="10"/>
      <c r="L81" s="1"/>
      <c r="M81" s="1"/>
      <c r="N81" s="1"/>
      <c r="O81" s="1"/>
    </row>
    <row r="82" spans="2:15" ht="12.75">
      <c r="B82" s="1"/>
      <c r="C82" s="1"/>
      <c r="D82" s="1"/>
      <c r="E82" s="10"/>
      <c r="F82" s="10"/>
      <c r="G82" s="10"/>
      <c r="H82" s="10"/>
      <c r="I82" s="10"/>
      <c r="J82" s="10"/>
      <c r="K82" s="10"/>
      <c r="L82" s="1"/>
      <c r="M82" s="1"/>
      <c r="N82" s="1"/>
      <c r="O82" s="1"/>
    </row>
    <row r="83" spans="2:15" ht="12.75">
      <c r="B83" s="1"/>
      <c r="C83" s="1"/>
      <c r="D83" s="1"/>
      <c r="E83" s="10"/>
      <c r="F83" s="10"/>
      <c r="G83" s="10"/>
      <c r="H83" s="10"/>
      <c r="I83" s="10"/>
      <c r="J83" s="10"/>
      <c r="K83" s="10"/>
      <c r="L83" s="1"/>
      <c r="M83" s="1"/>
      <c r="N83" s="1"/>
      <c r="O83" s="1"/>
    </row>
    <row r="84" spans="2:15" ht="12.75">
      <c r="B84" s="1"/>
      <c r="C84" s="1"/>
      <c r="D84" s="1"/>
      <c r="E84" s="10"/>
      <c r="F84" s="10"/>
      <c r="G84" s="10"/>
      <c r="H84" s="10"/>
      <c r="I84" s="10"/>
      <c r="J84" s="10"/>
      <c r="K84" s="10"/>
      <c r="L84" s="1"/>
      <c r="M84" s="1"/>
      <c r="N84" s="1"/>
      <c r="O84" s="1"/>
    </row>
    <row r="85" spans="2:15" ht="12.75">
      <c r="B85" s="1"/>
      <c r="C85" s="1"/>
      <c r="D85" s="1"/>
      <c r="E85" s="10"/>
      <c r="F85" s="10"/>
      <c r="G85" s="10"/>
      <c r="H85" s="10"/>
      <c r="I85" s="10"/>
      <c r="J85" s="10"/>
      <c r="K85" s="10"/>
      <c r="L85" s="1"/>
      <c r="M85" s="1"/>
      <c r="N85" s="1"/>
      <c r="O85" s="1"/>
    </row>
    <row r="86" spans="5:12" ht="12.75">
      <c r="E86" s="1"/>
      <c r="F86" s="1"/>
      <c r="G86" s="1"/>
      <c r="H86" s="1"/>
      <c r="I86" s="1"/>
      <c r="J86" s="1"/>
      <c r="K86" s="1"/>
      <c r="L86" s="1"/>
    </row>
    <row r="87" spans="5:11" ht="12.75">
      <c r="E87" s="1"/>
      <c r="F87" s="1"/>
      <c r="G87" s="1"/>
      <c r="H87" s="1"/>
      <c r="I87" s="1"/>
      <c r="J87" s="1"/>
      <c r="K87" s="1"/>
    </row>
    <row r="88" spans="5:11" ht="12.75">
      <c r="E88" s="1"/>
      <c r="F88" s="1"/>
      <c r="G88" s="1"/>
      <c r="H88" s="1"/>
      <c r="I88" s="1"/>
      <c r="J88" s="1"/>
      <c r="K88" s="1"/>
    </row>
  </sheetData>
  <mergeCells count="2">
    <mergeCell ref="E10:G10"/>
    <mergeCell ref="I10:K10"/>
  </mergeCells>
  <printOptions/>
  <pageMargins left="0.75" right="0.18" top="0.45" bottom="0.53" header="0.2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 Berhad</dc:creator>
  <cp:keywords/>
  <dc:description/>
  <cp:lastModifiedBy>Pn. Sharifah Hanizah</cp:lastModifiedBy>
  <cp:lastPrinted>2002-08-21T09:08:34Z</cp:lastPrinted>
  <dcterms:created xsi:type="dcterms:W3CDTF">1999-10-14T04:55:44Z</dcterms:created>
  <dcterms:modified xsi:type="dcterms:W3CDTF">2002-08-23T01:46:29Z</dcterms:modified>
  <cp:category/>
  <cp:version/>
  <cp:contentType/>
  <cp:contentStatus/>
</cp:coreProperties>
</file>